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ce.taurina\Desktop\28.09.DOME\"/>
    </mc:Choice>
  </mc:AlternateContent>
  <bookViews>
    <workbookView xWindow="0" yWindow="0" windowWidth="21000" windowHeight="11985"/>
  </bookViews>
  <sheets>
    <sheet name="Lapa1" sheetId="1" r:id="rId1"/>
    <sheet name="Lapa2" sheetId="2" r:id="rId2"/>
    <sheet name="Lapa3" sheetId="3" r:id="rId3"/>
  </sheets>
  <calcPr calcId="152511"/>
</workbook>
</file>

<file path=xl/calcChain.xml><?xml version="1.0" encoding="utf-8"?>
<calcChain xmlns="http://schemas.openxmlformats.org/spreadsheetml/2006/main">
  <c r="C25" i="1" l="1"/>
  <c r="D10" i="1"/>
  <c r="E10" i="1" s="1"/>
  <c r="D11" i="1"/>
  <c r="E11" i="1" s="1"/>
  <c r="D12" i="1"/>
  <c r="E12" i="1" s="1"/>
  <c r="D13" i="1"/>
  <c r="E13" i="1" s="1"/>
  <c r="D14" i="1"/>
  <c r="E14" i="1" s="1"/>
  <c r="F14" i="1" l="1"/>
  <c r="G14" i="1"/>
  <c r="G12" i="1"/>
  <c r="F12" i="1"/>
  <c r="G13" i="1"/>
  <c r="F13" i="1"/>
  <c r="F11" i="1"/>
  <c r="G11" i="1"/>
  <c r="G10" i="1"/>
  <c r="F10" i="1"/>
  <c r="D24" i="1"/>
  <c r="E24" i="1" s="1"/>
  <c r="F24" i="1" s="1"/>
  <c r="D22" i="1"/>
  <c r="E22" i="1" s="1"/>
  <c r="F22" i="1" s="1"/>
  <c r="D21" i="1"/>
  <c r="E21" i="1" s="1"/>
  <c r="F21" i="1" s="1"/>
  <c r="D20" i="1"/>
  <c r="E20" i="1" s="1"/>
  <c r="G20" i="1" s="1"/>
  <c r="D19" i="1"/>
  <c r="E19" i="1" s="1"/>
  <c r="G19" i="1" s="1"/>
  <c r="D18" i="1"/>
  <c r="E18" i="1" s="1"/>
  <c r="G18" i="1" s="1"/>
  <c r="D17" i="1"/>
  <c r="E17" i="1" s="1"/>
  <c r="G17" i="1" s="1"/>
  <c r="D16" i="1"/>
  <c r="E16" i="1" s="1"/>
  <c r="F16" i="1" s="1"/>
  <c r="F17" i="1" l="1"/>
  <c r="G21" i="1"/>
  <c r="F18" i="1"/>
  <c r="F20" i="1"/>
  <c r="F19" i="1"/>
  <c r="G16" i="1"/>
  <c r="G24" i="1"/>
  <c r="G22" i="1"/>
  <c r="D15" i="1"/>
  <c r="D23" i="1"/>
  <c r="E23" i="1" s="1"/>
  <c r="D25" i="1" l="1"/>
  <c r="F23" i="1"/>
  <c r="G23" i="1"/>
  <c r="E15" i="1"/>
  <c r="E25" i="1" s="1"/>
  <c r="G15" i="1" l="1"/>
  <c r="G25" i="1" s="1"/>
  <c r="F15" i="1"/>
  <c r="F25" i="1" s="1"/>
</calcChain>
</file>

<file path=xl/sharedStrings.xml><?xml version="1.0" encoding="utf-8"?>
<sst xmlns="http://schemas.openxmlformats.org/spreadsheetml/2006/main" count="28" uniqueCount="28">
  <si>
    <t>Nr.p.k.</t>
  </si>
  <si>
    <t>Iestādes nosaukums</t>
  </si>
  <si>
    <t>Lādezera pamatskola</t>
  </si>
  <si>
    <t>Ozolaines pirmsskolas izglītības iestāde</t>
  </si>
  <si>
    <t>Pāles pamatskola</t>
  </si>
  <si>
    <t>Vidrižu pamatskola</t>
  </si>
  <si>
    <t>Kopā</t>
  </si>
  <si>
    <t>Limbažu sākumskola</t>
  </si>
  <si>
    <t>Limbažu novada ģimnāzija</t>
  </si>
  <si>
    <t>Limbažu 3.vidusskola</t>
  </si>
  <si>
    <t>Umurgas pamatskola</t>
  </si>
  <si>
    <t>Limbažu un Salacgrīvas novadu sporta skola</t>
  </si>
  <si>
    <t>Baumaņu Kārļa Viļķenes pamatskola</t>
  </si>
  <si>
    <t>Finansējuma izmaiņas mēnesī, EUR</t>
  </si>
  <si>
    <t xml:space="preserve"> VSA oblig. Iemaksu izmaiņas mēnesī, EUR</t>
  </si>
  <si>
    <t>Finansējuma izmaiņas no 1.septembra līdz 30.septembrim, EUR</t>
  </si>
  <si>
    <t>Finansējuma izmaiņas no 1.septembra līdz 31.decembrim, EUR</t>
  </si>
  <si>
    <t>Finansējuma izmaiņas no 1.janvāra līdz 31.decembrim 2018.gadā, EUR</t>
  </si>
  <si>
    <t>Limbažu pilsētas 1.pirmsskolas izglītības iestāde "Buratīno"</t>
  </si>
  <si>
    <t>Umurgas pirmsskolas izglītības iestāde "Zīļuks"</t>
  </si>
  <si>
    <t>Pielikums</t>
  </si>
  <si>
    <t>Limbažu novada domes</t>
  </si>
  <si>
    <t>28.09.2017. sēdes lēmumam</t>
  </si>
  <si>
    <t xml:space="preserve">(protokols Nr.16, 40.§) </t>
  </si>
  <si>
    <t>Skultes pirmsskolas izglītības iestāde "Aģupīte"</t>
  </si>
  <si>
    <t>Limbažu pilsētas 2.pirmsskolas izglītības iestāde "Kāpēcītis"</t>
  </si>
  <si>
    <t>Limbažu pilsētas 3.pirmsskolas izglītības iestāde "Spārīte"</t>
  </si>
  <si>
    <t>Finansējuma izmaiņas Limbažu novada pašvaldības pirmsskolas, pamata un vispārējās vidējās izglītības iestādēm (pedagogu, vadītāju, vadītāju vietnieku un metodiķu atlīdzībai (darba algai, darba devēja valsts sociālās apdrošināšanas obligātajām iemaksām))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</si>
</sst>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wrapText="1"/>
    </xf>
    <xf numFmtId="0" fontId="2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A7" workbookViewId="0">
      <selection activeCell="F8" sqref="F8:F24"/>
    </sheetView>
  </sheetViews>
  <sheetFormatPr defaultRowHeight="15" x14ac:dyDescent="0.25"/>
  <cols>
    <col min="1" max="1" width="7.7109375" style="8" customWidth="1"/>
    <col min="2" max="2" width="25.5703125" style="9" customWidth="1"/>
    <col min="3" max="3" width="18.5703125" style="1" customWidth="1"/>
    <col min="4" max="4" width="15.85546875" style="1" customWidth="1"/>
    <col min="5" max="5" width="20.140625" style="1" customWidth="1"/>
    <col min="6" max="6" width="18.140625" style="1" customWidth="1"/>
    <col min="7" max="7" width="17.85546875" style="1" customWidth="1"/>
    <col min="8" max="16384" width="9.140625" style="1"/>
  </cols>
  <sheetData>
    <row r="1" spans="1:7" ht="15.75" x14ac:dyDescent="0.25">
      <c r="F1" s="12"/>
      <c r="G1" s="12" t="s">
        <v>20</v>
      </c>
    </row>
    <row r="2" spans="1:7" ht="15.75" x14ac:dyDescent="0.25">
      <c r="F2" s="16" t="s">
        <v>21</v>
      </c>
      <c r="G2" s="16"/>
    </row>
    <row r="3" spans="1:7" ht="15.75" x14ac:dyDescent="0.25">
      <c r="F3" s="16" t="s">
        <v>22</v>
      </c>
      <c r="G3" s="16"/>
    </row>
    <row r="4" spans="1:7" ht="15.75" x14ac:dyDescent="0.25">
      <c r="F4" s="16" t="s">
        <v>23</v>
      </c>
      <c r="G4" s="16"/>
    </row>
    <row r="5" spans="1:7" ht="15.75" x14ac:dyDescent="0.25">
      <c r="F5" s="12"/>
      <c r="G5" s="12"/>
    </row>
    <row r="6" spans="1:7" ht="48" customHeight="1" x14ac:dyDescent="0.25">
      <c r="A6" s="28" t="s">
        <v>27</v>
      </c>
      <c r="B6" s="28"/>
      <c r="C6" s="28"/>
      <c r="D6" s="28"/>
      <c r="E6" s="28"/>
      <c r="F6" s="28"/>
      <c r="G6" s="28"/>
    </row>
    <row r="7" spans="1:7" x14ac:dyDescent="0.25">
      <c r="A7" s="7"/>
      <c r="B7" s="7"/>
    </row>
    <row r="8" spans="1:7" ht="77.25" customHeight="1" x14ac:dyDescent="0.25">
      <c r="A8" s="17" t="s">
        <v>0</v>
      </c>
      <c r="B8" s="17" t="s">
        <v>1</v>
      </c>
      <c r="C8" s="18" t="s">
        <v>13</v>
      </c>
      <c r="D8" s="18" t="s">
        <v>14</v>
      </c>
      <c r="E8" s="19" t="s">
        <v>15</v>
      </c>
      <c r="F8" s="18" t="s">
        <v>16</v>
      </c>
      <c r="G8" s="18" t="s">
        <v>17</v>
      </c>
    </row>
    <row r="9" spans="1:7" s="2" customFormat="1" ht="11.25" x14ac:dyDescent="0.2">
      <c r="A9" s="20">
        <v>1</v>
      </c>
      <c r="B9" s="20">
        <v>2</v>
      </c>
      <c r="C9" s="20">
        <v>3</v>
      </c>
      <c r="D9" s="20">
        <v>4</v>
      </c>
      <c r="E9" s="21">
        <v>5</v>
      </c>
      <c r="F9" s="22">
        <v>6</v>
      </c>
      <c r="G9" s="22">
        <v>7</v>
      </c>
    </row>
    <row r="10" spans="1:7" s="3" customFormat="1" ht="15.75" x14ac:dyDescent="0.25">
      <c r="A10" s="23">
        <v>1</v>
      </c>
      <c r="B10" s="24" t="s">
        <v>7</v>
      </c>
      <c r="C10" s="23">
        <v>-258.56</v>
      </c>
      <c r="D10" s="25">
        <f t="shared" ref="D10:D14" si="0">ROUND(C10*0.2359,2)</f>
        <v>-60.99</v>
      </c>
      <c r="E10" s="26">
        <f t="shared" ref="E10:E14" si="1">(C10+D10)</f>
        <v>-319.55</v>
      </c>
      <c r="F10" s="27">
        <f t="shared" ref="F10:F24" si="2">E10*4</f>
        <v>-1278.2</v>
      </c>
      <c r="G10" s="27">
        <f t="shared" ref="G10:G24" si="3">E10*12</f>
        <v>-3834.6000000000004</v>
      </c>
    </row>
    <row r="11" spans="1:7" s="3" customFormat="1" ht="15.75" x14ac:dyDescent="0.25">
      <c r="A11" s="23">
        <v>2</v>
      </c>
      <c r="B11" s="24" t="s">
        <v>8</v>
      </c>
      <c r="C11" s="23">
        <v>-270.39999999999998</v>
      </c>
      <c r="D11" s="25">
        <f t="shared" si="0"/>
        <v>-63.79</v>
      </c>
      <c r="E11" s="26">
        <f t="shared" si="1"/>
        <v>-334.19</v>
      </c>
      <c r="F11" s="27">
        <f t="shared" si="2"/>
        <v>-1336.76</v>
      </c>
      <c r="G11" s="27">
        <f t="shared" si="3"/>
        <v>-4010.2799999999997</v>
      </c>
    </row>
    <row r="12" spans="1:7" s="3" customFormat="1" ht="15.75" x14ac:dyDescent="0.25">
      <c r="A12" s="23">
        <v>3</v>
      </c>
      <c r="B12" s="24" t="s">
        <v>9</v>
      </c>
      <c r="C12" s="23">
        <v>-32.24</v>
      </c>
      <c r="D12" s="25">
        <f t="shared" si="0"/>
        <v>-7.61</v>
      </c>
      <c r="E12" s="26">
        <f t="shared" si="1"/>
        <v>-39.85</v>
      </c>
      <c r="F12" s="27">
        <f t="shared" si="2"/>
        <v>-159.4</v>
      </c>
      <c r="G12" s="27">
        <f t="shared" si="3"/>
        <v>-478.20000000000005</v>
      </c>
    </row>
    <row r="13" spans="1:7" s="3" customFormat="1" ht="15.75" x14ac:dyDescent="0.25">
      <c r="A13" s="23">
        <v>4</v>
      </c>
      <c r="B13" s="24" t="s">
        <v>10</v>
      </c>
      <c r="C13" s="23">
        <v>118.24</v>
      </c>
      <c r="D13" s="25">
        <f t="shared" si="0"/>
        <v>27.89</v>
      </c>
      <c r="E13" s="26">
        <f t="shared" si="1"/>
        <v>146.13</v>
      </c>
      <c r="F13" s="27">
        <f t="shared" si="2"/>
        <v>584.52</v>
      </c>
      <c r="G13" s="27">
        <f t="shared" si="3"/>
        <v>1753.56</v>
      </c>
    </row>
    <row r="14" spans="1:7" s="3" customFormat="1" ht="31.5" x14ac:dyDescent="0.25">
      <c r="A14" s="23">
        <v>5</v>
      </c>
      <c r="B14" s="24" t="s">
        <v>11</v>
      </c>
      <c r="C14" s="23">
        <v>-957.18</v>
      </c>
      <c r="D14" s="25">
        <f t="shared" si="0"/>
        <v>-225.8</v>
      </c>
      <c r="E14" s="26">
        <f t="shared" si="1"/>
        <v>-1182.98</v>
      </c>
      <c r="F14" s="27">
        <f t="shared" si="2"/>
        <v>-4731.92</v>
      </c>
      <c r="G14" s="27">
        <f t="shared" si="3"/>
        <v>-14195.76</v>
      </c>
    </row>
    <row r="15" spans="1:7" s="4" customFormat="1" ht="15.75" x14ac:dyDescent="0.25">
      <c r="A15" s="23">
        <v>6</v>
      </c>
      <c r="B15" s="24" t="s">
        <v>2</v>
      </c>
      <c r="C15" s="25">
        <v>392.32</v>
      </c>
      <c r="D15" s="25">
        <f>ROUND(C15*0.2359,2)</f>
        <v>92.55</v>
      </c>
      <c r="E15" s="26">
        <f>(C15+D15)</f>
        <v>484.87</v>
      </c>
      <c r="F15" s="27">
        <f t="shared" si="2"/>
        <v>1939.48</v>
      </c>
      <c r="G15" s="27">
        <f t="shared" si="3"/>
        <v>5818.4400000000005</v>
      </c>
    </row>
    <row r="16" spans="1:7" s="4" customFormat="1" ht="31.5" x14ac:dyDescent="0.25">
      <c r="A16" s="23">
        <v>7</v>
      </c>
      <c r="B16" s="24" t="s">
        <v>3</v>
      </c>
      <c r="C16" s="25">
        <v>616.20000000000005</v>
      </c>
      <c r="D16" s="25">
        <f t="shared" ref="D16:D24" si="4">ROUND(C16*0.2359,2)</f>
        <v>145.36000000000001</v>
      </c>
      <c r="E16" s="26">
        <f t="shared" ref="E16:E24" si="5">(C16+D16)</f>
        <v>761.56000000000006</v>
      </c>
      <c r="F16" s="27">
        <f t="shared" si="2"/>
        <v>3046.2400000000002</v>
      </c>
      <c r="G16" s="27">
        <f t="shared" si="3"/>
        <v>9138.7200000000012</v>
      </c>
    </row>
    <row r="17" spans="1:9" s="4" customFormat="1" ht="15.75" x14ac:dyDescent="0.25">
      <c r="A17" s="23">
        <v>8</v>
      </c>
      <c r="B17" s="24" t="s">
        <v>4</v>
      </c>
      <c r="C17" s="25">
        <v>-380.56</v>
      </c>
      <c r="D17" s="25">
        <f t="shared" si="4"/>
        <v>-89.77</v>
      </c>
      <c r="E17" s="26">
        <f t="shared" si="5"/>
        <v>-470.33</v>
      </c>
      <c r="F17" s="27">
        <f t="shared" si="2"/>
        <v>-1881.32</v>
      </c>
      <c r="G17" s="27">
        <f t="shared" si="3"/>
        <v>-5643.96</v>
      </c>
    </row>
    <row r="18" spans="1:9" s="4" customFormat="1" ht="31.5" x14ac:dyDescent="0.25">
      <c r="A18" s="23">
        <v>9</v>
      </c>
      <c r="B18" s="24" t="s">
        <v>24</v>
      </c>
      <c r="C18" s="25">
        <v>305.51</v>
      </c>
      <c r="D18" s="25">
        <f t="shared" si="4"/>
        <v>72.069999999999993</v>
      </c>
      <c r="E18" s="26">
        <f t="shared" si="5"/>
        <v>377.58</v>
      </c>
      <c r="F18" s="27">
        <f t="shared" si="2"/>
        <v>1510.32</v>
      </c>
      <c r="G18" s="27">
        <f t="shared" si="3"/>
        <v>4530.96</v>
      </c>
    </row>
    <row r="19" spans="1:9" ht="31.5" x14ac:dyDescent="0.25">
      <c r="A19" s="23">
        <v>10</v>
      </c>
      <c r="B19" s="24" t="s">
        <v>19</v>
      </c>
      <c r="C19" s="25">
        <v>486.04</v>
      </c>
      <c r="D19" s="25">
        <f t="shared" si="4"/>
        <v>114.66</v>
      </c>
      <c r="E19" s="26">
        <f t="shared" si="5"/>
        <v>600.70000000000005</v>
      </c>
      <c r="F19" s="27">
        <f t="shared" si="2"/>
        <v>2402.8000000000002</v>
      </c>
      <c r="G19" s="27">
        <f t="shared" si="3"/>
        <v>7208.4000000000005</v>
      </c>
    </row>
    <row r="20" spans="1:9" ht="15.75" x14ac:dyDescent="0.25">
      <c r="A20" s="23">
        <v>11</v>
      </c>
      <c r="B20" s="24" t="s">
        <v>5</v>
      </c>
      <c r="C20" s="25">
        <v>316.58</v>
      </c>
      <c r="D20" s="25">
        <f t="shared" si="4"/>
        <v>74.680000000000007</v>
      </c>
      <c r="E20" s="26">
        <f t="shared" si="5"/>
        <v>391.26</v>
      </c>
      <c r="F20" s="27">
        <f t="shared" si="2"/>
        <v>1565.04</v>
      </c>
      <c r="G20" s="27">
        <f t="shared" si="3"/>
        <v>4695.12</v>
      </c>
    </row>
    <row r="21" spans="1:9" ht="31.5" x14ac:dyDescent="0.25">
      <c r="A21" s="23">
        <v>12</v>
      </c>
      <c r="B21" s="24" t="s">
        <v>12</v>
      </c>
      <c r="C21" s="25">
        <v>-722.14</v>
      </c>
      <c r="D21" s="25">
        <f t="shared" si="4"/>
        <v>-170.35</v>
      </c>
      <c r="E21" s="26">
        <f t="shared" si="5"/>
        <v>-892.49</v>
      </c>
      <c r="F21" s="27">
        <f t="shared" si="2"/>
        <v>-3569.96</v>
      </c>
      <c r="G21" s="27">
        <f t="shared" si="3"/>
        <v>-10709.880000000001</v>
      </c>
    </row>
    <row r="22" spans="1:9" ht="47.25" x14ac:dyDescent="0.25">
      <c r="A22" s="23">
        <v>13</v>
      </c>
      <c r="B22" s="24" t="s">
        <v>18</v>
      </c>
      <c r="C22" s="25">
        <v>622.96</v>
      </c>
      <c r="D22" s="25">
        <f t="shared" si="4"/>
        <v>146.96</v>
      </c>
      <c r="E22" s="26">
        <f t="shared" si="5"/>
        <v>769.92000000000007</v>
      </c>
      <c r="F22" s="27">
        <f t="shared" si="2"/>
        <v>3079.6800000000003</v>
      </c>
      <c r="G22" s="27">
        <f t="shared" si="3"/>
        <v>9239.0400000000009</v>
      </c>
    </row>
    <row r="23" spans="1:9" ht="47.25" x14ac:dyDescent="0.25">
      <c r="A23" s="23">
        <v>14</v>
      </c>
      <c r="B23" s="24" t="s">
        <v>25</v>
      </c>
      <c r="C23" s="25">
        <v>-87.45</v>
      </c>
      <c r="D23" s="25">
        <f t="shared" si="4"/>
        <v>-20.63</v>
      </c>
      <c r="E23" s="26">
        <f t="shared" si="5"/>
        <v>-108.08</v>
      </c>
      <c r="F23" s="27">
        <f t="shared" si="2"/>
        <v>-432.32</v>
      </c>
      <c r="G23" s="27">
        <f t="shared" si="3"/>
        <v>-1296.96</v>
      </c>
    </row>
    <row r="24" spans="1:9" ht="47.25" x14ac:dyDescent="0.25">
      <c r="A24" s="23">
        <v>15</v>
      </c>
      <c r="B24" s="24" t="s">
        <v>26</v>
      </c>
      <c r="C24" s="25">
        <v>223.56</v>
      </c>
      <c r="D24" s="25">
        <f t="shared" si="4"/>
        <v>52.74</v>
      </c>
      <c r="E24" s="26">
        <f t="shared" si="5"/>
        <v>276.3</v>
      </c>
      <c r="F24" s="27">
        <f t="shared" si="2"/>
        <v>1105.2</v>
      </c>
      <c r="G24" s="27">
        <f t="shared" si="3"/>
        <v>3315.6000000000004</v>
      </c>
    </row>
    <row r="25" spans="1:9" s="5" customFormat="1" ht="15.75" x14ac:dyDescent="0.25">
      <c r="A25" s="13">
        <v>16</v>
      </c>
      <c r="B25" s="14" t="s">
        <v>6</v>
      </c>
      <c r="C25" s="15">
        <f>SUM(C10:C24)</f>
        <v>372.88000000000022</v>
      </c>
      <c r="D25" s="15">
        <f t="shared" ref="D25:G25" si="6">SUM(D10:D24)</f>
        <v>87.970000000000056</v>
      </c>
      <c r="E25" s="15">
        <f t="shared" si="6"/>
        <v>460.84999999999991</v>
      </c>
      <c r="F25" s="15">
        <f t="shared" si="6"/>
        <v>1843.3999999999996</v>
      </c>
      <c r="G25" s="15">
        <f t="shared" si="6"/>
        <v>5530.2000000000025</v>
      </c>
      <c r="I25" s="6"/>
    </row>
    <row r="35" spans="2:2" x14ac:dyDescent="0.25">
      <c r="B35" s="10"/>
    </row>
    <row r="36" spans="2:2" x14ac:dyDescent="0.25">
      <c r="B36" s="10"/>
    </row>
    <row r="37" spans="2:2" x14ac:dyDescent="0.25">
      <c r="B37" s="11"/>
    </row>
  </sheetData>
  <mergeCells count="4">
    <mergeCell ref="A6:G6"/>
    <mergeCell ref="F2:G2"/>
    <mergeCell ref="F3:G3"/>
    <mergeCell ref="F4:G4"/>
  </mergeCells>
  <pageMargins left="0.23622047244094491" right="0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Lapa1</vt:lpstr>
      <vt:lpstr>Lapa2</vt:lpstr>
      <vt:lpstr>Lapa3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Skaidrīte Mitrevica</dc:creator>
  <cp:lastModifiedBy>Dace Tauriņa</cp:lastModifiedBy>
  <cp:lastPrinted>2017-10-04T07:32:51Z</cp:lastPrinted>
  <dcterms:created xsi:type="dcterms:W3CDTF">2017-09-28T08:53:34Z</dcterms:created>
  <dcterms:modified xsi:type="dcterms:W3CDTF">2017-10-04T07:33:37Z</dcterms:modified>
</cp:coreProperties>
</file>